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452" windowHeight="5328"/>
  </bookViews>
  <sheets>
    <sheet name="สถิติ 2565" sheetId="11" r:id="rId1"/>
    <sheet name="รายชื่อลาออก " sheetId="10" r:id="rId2"/>
  </sheets>
  <definedNames>
    <definedName name="_xlnm.Print_Titles" localSheetId="1">'รายชื่อลาออก '!$1:$1</definedName>
  </definedNames>
  <calcPr calcId="191029"/>
</workbook>
</file>

<file path=xl/calcChain.xml><?xml version="1.0" encoding="utf-8"?>
<calcChain xmlns="http://schemas.openxmlformats.org/spreadsheetml/2006/main">
  <c r="J11" i="11" l="1"/>
  <c r="J13" i="11" l="1"/>
  <c r="J26" i="11" l="1"/>
  <c r="J25" i="11"/>
  <c r="J24" i="11"/>
  <c r="J23" i="11"/>
  <c r="J22" i="11"/>
  <c r="J21" i="11"/>
  <c r="J20" i="11"/>
  <c r="J19" i="11"/>
  <c r="J18" i="11"/>
  <c r="J17" i="11"/>
  <c r="J38" i="11"/>
  <c r="J37" i="11"/>
  <c r="J36" i="11"/>
  <c r="J35" i="11"/>
  <c r="J34" i="11"/>
  <c r="J33" i="11"/>
  <c r="J32" i="11"/>
  <c r="J31" i="11"/>
  <c r="J30" i="11"/>
  <c r="H27" i="11"/>
  <c r="I27" i="11"/>
  <c r="I14" i="11"/>
  <c r="H14" i="11"/>
  <c r="E27" i="11"/>
  <c r="E26" i="11"/>
  <c r="E25" i="11"/>
  <c r="E24" i="11"/>
  <c r="E23" i="11"/>
  <c r="E22" i="11"/>
  <c r="E21" i="11"/>
  <c r="E20" i="11"/>
  <c r="E19" i="11"/>
  <c r="E18" i="11"/>
  <c r="E17" i="11"/>
  <c r="E41" i="11"/>
  <c r="E40" i="11"/>
  <c r="E39" i="11"/>
  <c r="E38" i="11"/>
  <c r="E37" i="11"/>
  <c r="E36" i="11"/>
  <c r="E35" i="11"/>
  <c r="E34" i="11"/>
  <c r="E33" i="11"/>
  <c r="E32" i="11"/>
  <c r="E31" i="11"/>
  <c r="D42" i="11"/>
  <c r="C42" i="11"/>
  <c r="I39" i="11"/>
  <c r="H39" i="11"/>
  <c r="D28" i="11"/>
  <c r="C28" i="11"/>
  <c r="D14" i="11"/>
  <c r="C14" i="11"/>
  <c r="E13" i="11"/>
  <c r="J12" i="11"/>
  <c r="E12" i="11"/>
  <c r="E11" i="11"/>
  <c r="J10" i="11"/>
  <c r="E10" i="11"/>
  <c r="J9" i="11"/>
  <c r="E9" i="11"/>
  <c r="J8" i="11"/>
  <c r="E8" i="11"/>
  <c r="J7" i="11"/>
  <c r="E7" i="11"/>
  <c r="J6" i="11"/>
  <c r="E6" i="11"/>
  <c r="J5" i="11"/>
  <c r="E5" i="11"/>
  <c r="J4" i="11"/>
  <c r="E4" i="11"/>
  <c r="J3" i="11"/>
  <c r="E3" i="11"/>
  <c r="J14" i="11" l="1"/>
  <c r="E14" i="11"/>
  <c r="J27" i="11"/>
  <c r="E42" i="11"/>
  <c r="J41" i="11"/>
  <c r="E28" i="11"/>
  <c r="J39" i="11"/>
  <c r="J43" i="11"/>
  <c r="J44" i="11"/>
  <c r="J40" i="11"/>
  <c r="J42" i="11" l="1"/>
  <c r="J46" i="11"/>
  <c r="J45" i="11"/>
  <c r="J47" i="11"/>
  <c r="J48" i="11" l="1"/>
</calcChain>
</file>

<file path=xl/sharedStrings.xml><?xml version="1.0" encoding="utf-8"?>
<sst xmlns="http://schemas.openxmlformats.org/spreadsheetml/2006/main" count="141" uniqueCount="100">
  <si>
    <t>ชั้น</t>
  </si>
  <si>
    <t>ชาย</t>
  </si>
  <si>
    <t>หญิง</t>
  </si>
  <si>
    <t>รวม</t>
  </si>
  <si>
    <t xml:space="preserve"> 1/1</t>
  </si>
  <si>
    <t xml:space="preserve"> 1/2</t>
  </si>
  <si>
    <t xml:space="preserve"> 1/3</t>
  </si>
  <si>
    <t xml:space="preserve"> 1/4</t>
  </si>
  <si>
    <t xml:space="preserve"> 1/5</t>
  </si>
  <si>
    <t xml:space="preserve"> 1/6</t>
  </si>
  <si>
    <t xml:space="preserve"> 1/7</t>
  </si>
  <si>
    <t xml:space="preserve"> 1/8</t>
  </si>
  <si>
    <t xml:space="preserve"> 1/9</t>
  </si>
  <si>
    <t xml:space="preserve"> 1/10</t>
  </si>
  <si>
    <t xml:space="preserve"> 1/11</t>
  </si>
  <si>
    <t xml:space="preserve"> 2/1</t>
  </si>
  <si>
    <t xml:space="preserve"> 2/2</t>
  </si>
  <si>
    <t xml:space="preserve"> 2/3</t>
  </si>
  <si>
    <t xml:space="preserve"> 2/4</t>
  </si>
  <si>
    <t xml:space="preserve"> 2/5</t>
  </si>
  <si>
    <t xml:space="preserve"> 2/6</t>
  </si>
  <si>
    <t xml:space="preserve"> 2/7</t>
  </si>
  <si>
    <t xml:space="preserve"> 2/8</t>
  </si>
  <si>
    <t xml:space="preserve"> 2/9</t>
  </si>
  <si>
    <t xml:space="preserve"> 2/10</t>
  </si>
  <si>
    <t xml:space="preserve"> 2/11</t>
  </si>
  <si>
    <t xml:space="preserve"> 3/1</t>
  </si>
  <si>
    <t xml:space="preserve"> 3/2</t>
  </si>
  <si>
    <t xml:space="preserve"> 3/3</t>
  </si>
  <si>
    <t xml:space="preserve"> 3/4</t>
  </si>
  <si>
    <t xml:space="preserve"> 3/5</t>
  </si>
  <si>
    <t xml:space="preserve"> 3/6</t>
  </si>
  <si>
    <t xml:space="preserve"> 3/7</t>
  </si>
  <si>
    <t xml:space="preserve"> 3/8</t>
  </si>
  <si>
    <t xml:space="preserve"> 3/9</t>
  </si>
  <si>
    <t xml:space="preserve"> 3/10</t>
  </si>
  <si>
    <t xml:space="preserve"> 3/11</t>
  </si>
  <si>
    <t xml:space="preserve"> 4/1</t>
  </si>
  <si>
    <t xml:space="preserve"> 4/2</t>
  </si>
  <si>
    <t xml:space="preserve"> 4/3</t>
  </si>
  <si>
    <t xml:space="preserve"> 4/4</t>
  </si>
  <si>
    <t xml:space="preserve"> 4/5</t>
  </si>
  <si>
    <t xml:space="preserve"> 4/6</t>
  </si>
  <si>
    <t xml:space="preserve"> 5/1</t>
  </si>
  <si>
    <t xml:space="preserve"> 5/2</t>
  </si>
  <si>
    <t xml:space="preserve"> 5/3</t>
  </si>
  <si>
    <t xml:space="preserve"> 5/4</t>
  </si>
  <si>
    <t xml:space="preserve"> 5/5</t>
  </si>
  <si>
    <t xml:space="preserve"> 5/6</t>
  </si>
  <si>
    <t xml:space="preserve"> 5/7</t>
  </si>
  <si>
    <t xml:space="preserve"> 6/1</t>
  </si>
  <si>
    <t xml:space="preserve"> 6/2</t>
  </si>
  <si>
    <t xml:space="preserve"> 6/3</t>
  </si>
  <si>
    <t xml:space="preserve"> 6/4</t>
  </si>
  <si>
    <t xml:space="preserve"> 6/5</t>
  </si>
  <si>
    <t xml:space="preserve"> 6/6</t>
  </si>
  <si>
    <t xml:space="preserve"> 6/7</t>
  </si>
  <si>
    <t>รวมนักเรียนชาย ม.ต้น</t>
  </si>
  <si>
    <t>รวมนักเรียนหญิง ม.ต้น</t>
  </si>
  <si>
    <t>รวมนักเรียน ม.ต้น  ทั้งหมด</t>
  </si>
  <si>
    <t>รวมนักเรียนชาย ม.ปลาย</t>
  </si>
  <si>
    <t>รวมนักเรียนหญิง ม.ปลาย</t>
  </si>
  <si>
    <t>รวมนักเรียน ม.ปลาย  ทั้งหมด</t>
  </si>
  <si>
    <t>รวมนักเรียนชายทั้งหมด</t>
  </si>
  <si>
    <t>รวมนักเรียนหญิงทั้งหมด</t>
  </si>
  <si>
    <t>รวมนักเรียนทั้งหมด</t>
  </si>
  <si>
    <t xml:space="preserve"> 4/7</t>
  </si>
  <si>
    <t>5/8 (A)</t>
  </si>
  <si>
    <t xml:space="preserve"> 5/8 (B)</t>
  </si>
  <si>
    <t>นาย</t>
  </si>
  <si>
    <t>ที่</t>
  </si>
  <si>
    <t>เลขประจำตัว</t>
  </si>
  <si>
    <t>ชื่อ - นามสกุล</t>
  </si>
  <si>
    <t>สถานะ</t>
  </si>
  <si>
    <t>วันเดือนปี</t>
  </si>
  <si>
    <t>6/8 (A)</t>
  </si>
  <si>
    <t xml:space="preserve"> 6/8 (B)</t>
  </si>
  <si>
    <t xml:space="preserve"> 4/9</t>
  </si>
  <si>
    <t>น.ส.</t>
  </si>
  <si>
    <t>เด็กชาย</t>
  </si>
  <si>
    <t>รายชื่อนักเรียนลาออก/พักการเรียน/เข้าระหว่างปี</t>
  </si>
  <si>
    <t xml:space="preserve"> 5/9</t>
  </si>
  <si>
    <t xml:space="preserve"> 4/10</t>
  </si>
  <si>
    <t xml:space="preserve"> 4/8 (A)</t>
  </si>
  <si>
    <t xml:space="preserve"> 4/8 (B)</t>
  </si>
  <si>
    <t>ศิรปกรณ์</t>
  </si>
  <si>
    <t>แก้วภิญโญ</t>
  </si>
  <si>
    <t>ลาออก</t>
  </si>
  <si>
    <t>พัชรพล</t>
  </si>
  <si>
    <t>จงหอยกลาง</t>
  </si>
  <si>
    <t>ลินดา</t>
  </si>
  <si>
    <t>หุ่นสุวรรณ์</t>
  </si>
  <si>
    <t>ภานุพงษ์</t>
  </si>
  <si>
    <t>เก่งกล้า</t>
  </si>
  <si>
    <t>อนุชา</t>
  </si>
  <si>
    <t>รักณรงค์</t>
  </si>
  <si>
    <t>พชรพล</t>
  </si>
  <si>
    <t>ราชนิกูล</t>
  </si>
  <si>
    <t>ข้อมูล ณ วันที่ 30 เมษายน 2565</t>
  </si>
  <si>
    <t>สถิตินักเรียน ภาคเรียนที่ 1 ปีการศึกษา 2565  สำรวจเมื่อวันที่  10 พฤษภาคม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</si>
</sst>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&quot;-&quot;??_-;_-@_-"/>
    <numFmt numFmtId="188" formatCode="_-* #,##0_-;\-* #,##0_-;_-* &quot;-&quot;??_-;_-@_-"/>
    <numFmt numFmtId="189" formatCode="[$-101041E]d\ mmm\ yy;@"/>
  </numFmts>
  <fonts count="24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rgb="FF000000"/>
      <name val="TH SarabunPSK"/>
      <family val="2"/>
    </font>
    <font>
      <sz val="15"/>
      <color theme="0"/>
      <name val="TH SarabunPSK"/>
      <family val="2"/>
    </font>
    <font>
      <sz val="14"/>
      <name val="TH SarabunPSK"/>
      <family val="2"/>
    </font>
    <font>
      <b/>
      <sz val="15"/>
      <color indexed="8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Arial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88" fontId="10" fillId="0" borderId="0" xfId="1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8" fontId="9" fillId="0" borderId="0" xfId="1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89" fontId="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9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88" fontId="20" fillId="0" borderId="0" xfId="1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Layout" zoomScaleNormal="100" workbookViewId="0">
      <selection activeCell="J11" sqref="J11"/>
    </sheetView>
  </sheetViews>
  <sheetFormatPr defaultColWidth="9.109375" defaultRowHeight="18.600000000000001" customHeight="1" x14ac:dyDescent="0.25"/>
  <cols>
    <col min="1" max="1" width="5" style="1" customWidth="1"/>
    <col min="2" max="2" width="8.5546875" style="1" customWidth="1"/>
    <col min="3" max="5" width="9.44140625" style="1" customWidth="1"/>
    <col min="6" max="6" width="5.21875" style="1" customWidth="1"/>
    <col min="7" max="7" width="8.5546875" style="1" customWidth="1"/>
    <col min="8" max="9" width="10.21875" style="1" customWidth="1"/>
    <col min="10" max="10" width="9.88671875" style="1" customWidth="1"/>
    <col min="11" max="11" width="4" style="1" customWidth="1"/>
    <col min="12" max="16384" width="9.109375" style="1"/>
  </cols>
  <sheetData>
    <row r="1" spans="1:11" ht="23.4" x14ac:dyDescent="0.25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7.100000000000001" customHeight="1" x14ac:dyDescent="0.25">
      <c r="B2" s="2" t="s">
        <v>0</v>
      </c>
      <c r="C2" s="2" t="s">
        <v>1</v>
      </c>
      <c r="D2" s="2" t="s">
        <v>2</v>
      </c>
      <c r="E2" s="2" t="s">
        <v>3</v>
      </c>
      <c r="G2" s="2" t="s">
        <v>0</v>
      </c>
      <c r="H2" s="2" t="s">
        <v>1</v>
      </c>
      <c r="I2" s="2" t="s">
        <v>2</v>
      </c>
      <c r="J2" s="2" t="s">
        <v>3</v>
      </c>
      <c r="K2" s="9"/>
    </row>
    <row r="3" spans="1:11" ht="17.100000000000001" customHeight="1" x14ac:dyDescent="0.25">
      <c r="B3" s="3" t="s">
        <v>4</v>
      </c>
      <c r="C3" s="36">
        <v>25</v>
      </c>
      <c r="D3" s="36">
        <v>14</v>
      </c>
      <c r="E3" s="3">
        <f>SUM(C3:D3)</f>
        <v>39</v>
      </c>
      <c r="F3" s="4"/>
      <c r="G3" s="3" t="s">
        <v>37</v>
      </c>
      <c r="H3" s="36">
        <v>14</v>
      </c>
      <c r="I3" s="36">
        <v>24</v>
      </c>
      <c r="J3" s="3">
        <f>SUM(H3:I3)</f>
        <v>38</v>
      </c>
      <c r="K3" s="10"/>
    </row>
    <row r="4" spans="1:11" ht="17.100000000000001" customHeight="1" x14ac:dyDescent="0.25">
      <c r="B4" s="3" t="s">
        <v>5</v>
      </c>
      <c r="C4" s="36">
        <v>26</v>
      </c>
      <c r="D4" s="36">
        <v>15</v>
      </c>
      <c r="E4" s="3">
        <f t="shared" ref="E4:E13" si="0">SUM(C4:D4)</f>
        <v>41</v>
      </c>
      <c r="F4" s="4"/>
      <c r="G4" s="3" t="s">
        <v>38</v>
      </c>
      <c r="H4" s="36">
        <v>20</v>
      </c>
      <c r="I4" s="36">
        <v>22</v>
      </c>
      <c r="J4" s="3">
        <f t="shared" ref="J4:J13" si="1">SUM(H4:I4)</f>
        <v>42</v>
      </c>
      <c r="K4" s="10"/>
    </row>
    <row r="5" spans="1:11" ht="17.100000000000001" customHeight="1" x14ac:dyDescent="0.25">
      <c r="B5" s="3" t="s">
        <v>6</v>
      </c>
      <c r="C5" s="36">
        <v>25</v>
      </c>
      <c r="D5" s="36">
        <v>16</v>
      </c>
      <c r="E5" s="3">
        <f t="shared" si="0"/>
        <v>41</v>
      </c>
      <c r="F5" s="4"/>
      <c r="G5" s="3" t="s">
        <v>39</v>
      </c>
      <c r="H5" s="36">
        <v>24</v>
      </c>
      <c r="I5" s="36">
        <v>16</v>
      </c>
      <c r="J5" s="3">
        <f t="shared" si="1"/>
        <v>40</v>
      </c>
      <c r="K5" s="10"/>
    </row>
    <row r="6" spans="1:11" ht="17.100000000000001" customHeight="1" x14ac:dyDescent="0.25">
      <c r="B6" s="3" t="s">
        <v>7</v>
      </c>
      <c r="C6" s="36">
        <v>22</v>
      </c>
      <c r="D6" s="36">
        <v>20</v>
      </c>
      <c r="E6" s="3">
        <f t="shared" si="0"/>
        <v>42</v>
      </c>
      <c r="F6" s="4"/>
      <c r="G6" s="3" t="s">
        <v>40</v>
      </c>
      <c r="H6" s="36">
        <v>20</v>
      </c>
      <c r="I6" s="36">
        <v>21</v>
      </c>
      <c r="J6" s="3">
        <f t="shared" si="1"/>
        <v>41</v>
      </c>
      <c r="K6" s="10"/>
    </row>
    <row r="7" spans="1:11" ht="17.100000000000001" customHeight="1" x14ac:dyDescent="0.25">
      <c r="B7" s="3" t="s">
        <v>8</v>
      </c>
      <c r="C7" s="36">
        <v>21</v>
      </c>
      <c r="D7" s="36">
        <v>21</v>
      </c>
      <c r="E7" s="3">
        <f t="shared" si="0"/>
        <v>42</v>
      </c>
      <c r="F7" s="4"/>
      <c r="G7" s="3" t="s">
        <v>41</v>
      </c>
      <c r="H7" s="36">
        <v>12</v>
      </c>
      <c r="I7" s="36">
        <v>30</v>
      </c>
      <c r="J7" s="3">
        <f t="shared" si="1"/>
        <v>42</v>
      </c>
      <c r="K7" s="10"/>
    </row>
    <row r="8" spans="1:11" ht="17.100000000000001" customHeight="1" x14ac:dyDescent="0.25">
      <c r="B8" s="3" t="s">
        <v>9</v>
      </c>
      <c r="C8" s="36">
        <v>23</v>
      </c>
      <c r="D8" s="36">
        <v>19</v>
      </c>
      <c r="E8" s="3">
        <f t="shared" si="0"/>
        <v>42</v>
      </c>
      <c r="F8" s="4"/>
      <c r="G8" s="3" t="s">
        <v>42</v>
      </c>
      <c r="H8" s="36">
        <v>17</v>
      </c>
      <c r="I8" s="36">
        <v>24</v>
      </c>
      <c r="J8" s="3">
        <f t="shared" si="1"/>
        <v>41</v>
      </c>
      <c r="K8" s="10"/>
    </row>
    <row r="9" spans="1:11" ht="17.100000000000001" customHeight="1" x14ac:dyDescent="0.25">
      <c r="B9" s="3" t="s">
        <v>10</v>
      </c>
      <c r="C9" s="36">
        <v>22</v>
      </c>
      <c r="D9" s="36">
        <v>20</v>
      </c>
      <c r="E9" s="3">
        <f t="shared" si="0"/>
        <v>42</v>
      </c>
      <c r="F9" s="4"/>
      <c r="G9" s="3" t="s">
        <v>66</v>
      </c>
      <c r="H9" s="36">
        <v>26</v>
      </c>
      <c r="I9" s="36">
        <v>17</v>
      </c>
      <c r="J9" s="3">
        <f t="shared" si="1"/>
        <v>43</v>
      </c>
      <c r="K9" s="10"/>
    </row>
    <row r="10" spans="1:11" ht="17.100000000000001" customHeight="1" x14ac:dyDescent="0.25">
      <c r="B10" s="3" t="s">
        <v>11</v>
      </c>
      <c r="C10" s="36">
        <v>18</v>
      </c>
      <c r="D10" s="36">
        <v>24</v>
      </c>
      <c r="E10" s="3">
        <f t="shared" si="0"/>
        <v>42</v>
      </c>
      <c r="F10" s="4"/>
      <c r="G10" s="3" t="s">
        <v>83</v>
      </c>
      <c r="H10" s="36">
        <v>9</v>
      </c>
      <c r="I10" s="36">
        <v>5</v>
      </c>
      <c r="J10" s="3">
        <f t="shared" si="1"/>
        <v>14</v>
      </c>
      <c r="K10" s="11"/>
    </row>
    <row r="11" spans="1:11" ht="17.100000000000001" customHeight="1" x14ac:dyDescent="0.25">
      <c r="B11" s="3" t="s">
        <v>12</v>
      </c>
      <c r="C11" s="36">
        <v>21</v>
      </c>
      <c r="D11" s="36">
        <v>21</v>
      </c>
      <c r="E11" s="3">
        <f t="shared" si="0"/>
        <v>42</v>
      </c>
      <c r="F11" s="4"/>
      <c r="G11" s="3" t="s">
        <v>84</v>
      </c>
      <c r="H11" s="36">
        <v>9</v>
      </c>
      <c r="I11" s="36">
        <v>4</v>
      </c>
      <c r="J11" s="3">
        <f t="shared" si="1"/>
        <v>13</v>
      </c>
      <c r="K11" s="4"/>
    </row>
    <row r="12" spans="1:11" ht="17.100000000000001" customHeight="1" x14ac:dyDescent="0.25">
      <c r="B12" s="3" t="s">
        <v>13</v>
      </c>
      <c r="C12" s="36">
        <v>15</v>
      </c>
      <c r="D12" s="36">
        <v>27</v>
      </c>
      <c r="E12" s="3">
        <f t="shared" si="0"/>
        <v>42</v>
      </c>
      <c r="F12" s="4"/>
      <c r="G12" s="3" t="s">
        <v>77</v>
      </c>
      <c r="H12" s="36">
        <v>23</v>
      </c>
      <c r="I12" s="36">
        <v>12</v>
      </c>
      <c r="J12" s="3">
        <f t="shared" si="1"/>
        <v>35</v>
      </c>
      <c r="K12" s="4"/>
    </row>
    <row r="13" spans="1:11" ht="17.100000000000001" customHeight="1" x14ac:dyDescent="0.25">
      <c r="B13" s="3" t="s">
        <v>14</v>
      </c>
      <c r="C13" s="36">
        <v>9</v>
      </c>
      <c r="D13" s="36">
        <v>10</v>
      </c>
      <c r="E13" s="3">
        <f t="shared" si="0"/>
        <v>19</v>
      </c>
      <c r="F13" s="35"/>
      <c r="G13" s="3" t="s">
        <v>82</v>
      </c>
      <c r="H13" s="36">
        <v>7</v>
      </c>
      <c r="I13" s="36">
        <v>21</v>
      </c>
      <c r="J13" s="3">
        <f t="shared" si="1"/>
        <v>28</v>
      </c>
      <c r="K13" s="4"/>
    </row>
    <row r="14" spans="1:11" ht="17.100000000000001" customHeight="1" x14ac:dyDescent="0.25">
      <c r="B14" s="5" t="s">
        <v>3</v>
      </c>
      <c r="C14" s="5">
        <f>SUM(C3:C13)</f>
        <v>227</v>
      </c>
      <c r="D14" s="5">
        <f>SUM(D3:D13)</f>
        <v>207</v>
      </c>
      <c r="E14" s="5">
        <f t="shared" ref="E14" si="2">C14+D14</f>
        <v>434</v>
      </c>
      <c r="F14" s="4"/>
      <c r="G14" s="5" t="s">
        <v>3</v>
      </c>
      <c r="H14" s="37">
        <f>SUM(H3:H13)</f>
        <v>181</v>
      </c>
      <c r="I14" s="37">
        <f>SUM(I3:I13)</f>
        <v>196</v>
      </c>
      <c r="J14" s="37">
        <f>SUM(H14:I14)</f>
        <v>377</v>
      </c>
      <c r="K14" s="11"/>
    </row>
    <row r="15" spans="1:11" ht="17.100000000000001" customHeight="1" x14ac:dyDescent="0.25">
      <c r="B15" s="4"/>
      <c r="C15" s="4"/>
      <c r="D15" s="4"/>
      <c r="E15" s="4"/>
      <c r="F15" s="4"/>
      <c r="G15" s="34"/>
      <c r="H15" s="38"/>
      <c r="I15" s="38"/>
      <c r="J15" s="38"/>
      <c r="K15" s="10"/>
    </row>
    <row r="16" spans="1:11" ht="17.100000000000001" customHeight="1" x14ac:dyDescent="0.25">
      <c r="B16" s="5" t="s">
        <v>0</v>
      </c>
      <c r="C16" s="5" t="s">
        <v>1</v>
      </c>
      <c r="D16" s="5" t="s">
        <v>2</v>
      </c>
      <c r="E16" s="5" t="s">
        <v>3</v>
      </c>
      <c r="F16" s="4"/>
      <c r="G16" s="5" t="s">
        <v>0</v>
      </c>
      <c r="H16" s="5" t="s">
        <v>1</v>
      </c>
      <c r="I16" s="5" t="s">
        <v>2</v>
      </c>
      <c r="J16" s="5" t="s">
        <v>3</v>
      </c>
      <c r="K16" s="10"/>
    </row>
    <row r="17" spans="1:13" ht="17.100000000000001" customHeight="1" x14ac:dyDescent="0.25">
      <c r="B17" s="3" t="s">
        <v>15</v>
      </c>
      <c r="C17" s="36">
        <v>34</v>
      </c>
      <c r="D17" s="36">
        <v>7</v>
      </c>
      <c r="E17" s="3">
        <f>SUM(C17:D17)</f>
        <v>41</v>
      </c>
      <c r="F17" s="4"/>
      <c r="G17" s="3" t="s">
        <v>43</v>
      </c>
      <c r="H17" s="36">
        <v>15</v>
      </c>
      <c r="I17" s="36">
        <v>20</v>
      </c>
      <c r="J17" s="3">
        <f>SUM(H17:I17)</f>
        <v>35</v>
      </c>
      <c r="K17" s="10"/>
    </row>
    <row r="18" spans="1:13" ht="17.100000000000001" customHeight="1" x14ac:dyDescent="0.25">
      <c r="B18" s="3" t="s">
        <v>16</v>
      </c>
      <c r="C18" s="36">
        <v>28</v>
      </c>
      <c r="D18" s="36">
        <v>13</v>
      </c>
      <c r="E18" s="3">
        <f t="shared" ref="E18:E27" si="3">SUM(C18:D18)</f>
        <v>41</v>
      </c>
      <c r="F18" s="4"/>
      <c r="G18" s="3" t="s">
        <v>44</v>
      </c>
      <c r="H18" s="36">
        <v>17</v>
      </c>
      <c r="I18" s="36">
        <v>27</v>
      </c>
      <c r="J18" s="3">
        <f t="shared" ref="J18:J26" si="4">SUM(H18:I18)</f>
        <v>44</v>
      </c>
      <c r="K18" s="10"/>
    </row>
    <row r="19" spans="1:13" ht="17.100000000000001" customHeight="1" x14ac:dyDescent="0.25">
      <c r="B19" s="3" t="s">
        <v>17</v>
      </c>
      <c r="C19" s="36">
        <v>25</v>
      </c>
      <c r="D19" s="36">
        <v>16</v>
      </c>
      <c r="E19" s="3">
        <f t="shared" si="3"/>
        <v>41</v>
      </c>
      <c r="F19" s="4"/>
      <c r="G19" s="3" t="s">
        <v>45</v>
      </c>
      <c r="H19" s="36">
        <v>15</v>
      </c>
      <c r="I19" s="36">
        <v>25</v>
      </c>
      <c r="J19" s="3">
        <f t="shared" si="4"/>
        <v>40</v>
      </c>
      <c r="K19" s="10"/>
    </row>
    <row r="20" spans="1:13" ht="17.100000000000001" customHeight="1" x14ac:dyDescent="0.25">
      <c r="B20" s="3" t="s">
        <v>18</v>
      </c>
      <c r="C20" s="36">
        <v>23</v>
      </c>
      <c r="D20" s="36">
        <v>19</v>
      </c>
      <c r="E20" s="3">
        <f t="shared" si="3"/>
        <v>42</v>
      </c>
      <c r="F20" s="4"/>
      <c r="G20" s="3" t="s">
        <v>46</v>
      </c>
      <c r="H20" s="36">
        <v>27</v>
      </c>
      <c r="I20" s="36">
        <v>17</v>
      </c>
      <c r="J20" s="3">
        <f t="shared" si="4"/>
        <v>44</v>
      </c>
      <c r="K20" s="10"/>
    </row>
    <row r="21" spans="1:13" ht="17.100000000000001" customHeight="1" x14ac:dyDescent="0.25">
      <c r="B21" s="3" t="s">
        <v>19</v>
      </c>
      <c r="C21" s="36">
        <v>21</v>
      </c>
      <c r="D21" s="36">
        <v>20</v>
      </c>
      <c r="E21" s="3">
        <f t="shared" si="3"/>
        <v>41</v>
      </c>
      <c r="F21" s="4"/>
      <c r="G21" s="3" t="s">
        <v>47</v>
      </c>
      <c r="H21" s="36">
        <v>12</v>
      </c>
      <c r="I21" s="36">
        <v>31</v>
      </c>
      <c r="J21" s="3">
        <f t="shared" si="4"/>
        <v>43</v>
      </c>
      <c r="K21" s="11"/>
    </row>
    <row r="22" spans="1:13" ht="17.100000000000001" customHeight="1" x14ac:dyDescent="0.25">
      <c r="B22" s="3" t="s">
        <v>20</v>
      </c>
      <c r="C22" s="36">
        <v>13</v>
      </c>
      <c r="D22" s="36">
        <v>26</v>
      </c>
      <c r="E22" s="3">
        <f t="shared" si="3"/>
        <v>39</v>
      </c>
      <c r="F22" s="4"/>
      <c r="G22" s="3" t="s">
        <v>48</v>
      </c>
      <c r="H22" s="36">
        <v>11</v>
      </c>
      <c r="I22" s="36">
        <v>32</v>
      </c>
      <c r="J22" s="3">
        <f t="shared" si="4"/>
        <v>43</v>
      </c>
      <c r="K22" s="4"/>
    </row>
    <row r="23" spans="1:13" ht="17.100000000000001" customHeight="1" x14ac:dyDescent="0.25">
      <c r="B23" s="3" t="s">
        <v>21</v>
      </c>
      <c r="C23" s="36">
        <v>16</v>
      </c>
      <c r="D23" s="36">
        <v>27</v>
      </c>
      <c r="E23" s="3">
        <f t="shared" si="3"/>
        <v>43</v>
      </c>
      <c r="F23" s="4"/>
      <c r="G23" s="3" t="s">
        <v>49</v>
      </c>
      <c r="H23" s="36">
        <v>28</v>
      </c>
      <c r="I23" s="36">
        <v>12</v>
      </c>
      <c r="J23" s="3">
        <f t="shared" si="4"/>
        <v>40</v>
      </c>
      <c r="K23" s="11"/>
    </row>
    <row r="24" spans="1:13" ht="17.100000000000001" customHeight="1" x14ac:dyDescent="0.25">
      <c r="B24" s="3" t="s">
        <v>22</v>
      </c>
      <c r="C24" s="36">
        <v>10</v>
      </c>
      <c r="D24" s="36">
        <v>33</v>
      </c>
      <c r="E24" s="3">
        <f t="shared" si="3"/>
        <v>43</v>
      </c>
      <c r="F24" s="4"/>
      <c r="G24" s="3" t="s">
        <v>67</v>
      </c>
      <c r="H24" s="36">
        <v>6</v>
      </c>
      <c r="I24" s="36">
        <v>2</v>
      </c>
      <c r="J24" s="7">
        <f t="shared" si="4"/>
        <v>8</v>
      </c>
      <c r="K24" s="22"/>
      <c r="L24" s="20"/>
    </row>
    <row r="25" spans="1:13" ht="17.100000000000001" customHeight="1" x14ac:dyDescent="0.25">
      <c r="B25" s="3" t="s">
        <v>23</v>
      </c>
      <c r="C25" s="36">
        <v>14</v>
      </c>
      <c r="D25" s="36">
        <v>27</v>
      </c>
      <c r="E25" s="3">
        <f t="shared" si="3"/>
        <v>41</v>
      </c>
      <c r="F25" s="4"/>
      <c r="G25" s="3" t="s">
        <v>68</v>
      </c>
      <c r="H25" s="36">
        <v>6</v>
      </c>
      <c r="I25" s="36">
        <v>2</v>
      </c>
      <c r="J25" s="7">
        <f t="shared" si="4"/>
        <v>8</v>
      </c>
      <c r="K25" s="22"/>
      <c r="L25" s="20"/>
    </row>
    <row r="26" spans="1:13" ht="17.100000000000001" customHeight="1" x14ac:dyDescent="0.25">
      <c r="B26" s="3" t="s">
        <v>24</v>
      </c>
      <c r="C26" s="36">
        <v>23</v>
      </c>
      <c r="D26" s="36">
        <v>19</v>
      </c>
      <c r="E26" s="3">
        <f t="shared" si="3"/>
        <v>42</v>
      </c>
      <c r="F26" s="4"/>
      <c r="G26" s="3" t="s">
        <v>81</v>
      </c>
      <c r="H26" s="36">
        <v>20</v>
      </c>
      <c r="I26" s="36">
        <v>21</v>
      </c>
      <c r="J26" s="7">
        <f t="shared" si="4"/>
        <v>41</v>
      </c>
      <c r="K26" s="22"/>
      <c r="L26" s="20"/>
    </row>
    <row r="27" spans="1:13" ht="17.100000000000001" customHeight="1" x14ac:dyDescent="0.25">
      <c r="B27" s="3" t="s">
        <v>25</v>
      </c>
      <c r="C27" s="36">
        <v>12</v>
      </c>
      <c r="D27" s="36">
        <v>10</v>
      </c>
      <c r="E27" s="3">
        <f t="shared" si="3"/>
        <v>22</v>
      </c>
      <c r="F27" s="4"/>
      <c r="G27" s="5" t="s">
        <v>3</v>
      </c>
      <c r="H27" s="5">
        <f>SUM(H17:H25)</f>
        <v>137</v>
      </c>
      <c r="I27" s="5">
        <f>SUM(I17:I25)</f>
        <v>168</v>
      </c>
      <c r="J27" s="88">
        <f>SUM(J17:J26)</f>
        <v>346</v>
      </c>
      <c r="K27" s="22"/>
    </row>
    <row r="28" spans="1:13" ht="17.100000000000001" customHeight="1" x14ac:dyDescent="0.25">
      <c r="B28" s="5" t="s">
        <v>3</v>
      </c>
      <c r="C28" s="5">
        <f>SUM(C17:C27)</f>
        <v>219</v>
      </c>
      <c r="D28" s="5">
        <f>SUM(D17:D27)</f>
        <v>217</v>
      </c>
      <c r="E28" s="5">
        <f>SUM(E17:E27)</f>
        <v>436</v>
      </c>
      <c r="F28" s="4"/>
      <c r="K28" s="22"/>
      <c r="L28" s="20"/>
      <c r="M28" s="20"/>
    </row>
    <row r="29" spans="1:13" ht="17.100000000000001" customHeight="1" x14ac:dyDescent="0.25">
      <c r="B29" s="34"/>
      <c r="C29" s="34"/>
      <c r="D29" s="34"/>
      <c r="E29" s="34"/>
      <c r="F29" s="4"/>
      <c r="G29" s="5" t="s">
        <v>0</v>
      </c>
      <c r="H29" s="5" t="s">
        <v>1</v>
      </c>
      <c r="I29" s="5" t="s">
        <v>2</v>
      </c>
      <c r="J29" s="88" t="s">
        <v>3</v>
      </c>
      <c r="K29" s="22"/>
      <c r="L29" s="20"/>
      <c r="M29" s="20"/>
    </row>
    <row r="30" spans="1:13" ht="17.100000000000001" customHeight="1" x14ac:dyDescent="0.25">
      <c r="A30" s="20"/>
      <c r="B30" s="5" t="s">
        <v>0</v>
      </c>
      <c r="C30" s="6" t="s">
        <v>1</v>
      </c>
      <c r="D30" s="6" t="s">
        <v>2</v>
      </c>
      <c r="E30" s="6" t="s">
        <v>3</v>
      </c>
      <c r="F30" s="4"/>
      <c r="G30" s="3" t="s">
        <v>50</v>
      </c>
      <c r="H30" s="36">
        <v>26</v>
      </c>
      <c r="I30" s="36">
        <v>20</v>
      </c>
      <c r="J30" s="7">
        <f>SUM(H30:I30)</f>
        <v>46</v>
      </c>
      <c r="K30" s="22"/>
      <c r="L30" s="20"/>
      <c r="M30" s="20"/>
    </row>
    <row r="31" spans="1:13" ht="17.100000000000001" customHeight="1" x14ac:dyDescent="0.25">
      <c r="B31" s="7" t="s">
        <v>26</v>
      </c>
      <c r="C31" s="36">
        <v>23</v>
      </c>
      <c r="D31" s="36">
        <v>17</v>
      </c>
      <c r="E31" s="3">
        <f>SUM(C31:D31)</f>
        <v>40</v>
      </c>
      <c r="F31" s="10"/>
      <c r="G31" s="3" t="s">
        <v>51</v>
      </c>
      <c r="H31" s="36">
        <v>18</v>
      </c>
      <c r="I31" s="36">
        <v>28</v>
      </c>
      <c r="J31" s="3">
        <f t="shared" ref="J31:J38" si="5">SUM(H31:I31)</f>
        <v>46</v>
      </c>
      <c r="K31" s="22"/>
      <c r="L31" s="20"/>
      <c r="M31" s="20"/>
    </row>
    <row r="32" spans="1:13" ht="17.100000000000001" customHeight="1" x14ac:dyDescent="0.25">
      <c r="B32" s="7" t="s">
        <v>27</v>
      </c>
      <c r="C32" s="36">
        <v>26</v>
      </c>
      <c r="D32" s="36">
        <v>13</v>
      </c>
      <c r="E32" s="3">
        <f t="shared" ref="E32:E41" si="6">SUM(C32:D32)</f>
        <v>39</v>
      </c>
      <c r="F32" s="22"/>
      <c r="G32" s="3" t="s">
        <v>52</v>
      </c>
      <c r="H32" s="36">
        <v>17</v>
      </c>
      <c r="I32" s="36">
        <v>28</v>
      </c>
      <c r="J32" s="3">
        <f t="shared" si="5"/>
        <v>45</v>
      </c>
      <c r="K32" s="22"/>
      <c r="L32" s="20"/>
      <c r="M32" s="20"/>
    </row>
    <row r="33" spans="2:11" ht="17.100000000000001" customHeight="1" x14ac:dyDescent="0.25">
      <c r="B33" s="7" t="s">
        <v>28</v>
      </c>
      <c r="C33" s="36">
        <v>23</v>
      </c>
      <c r="D33" s="36">
        <v>17</v>
      </c>
      <c r="E33" s="3">
        <f t="shared" si="6"/>
        <v>40</v>
      </c>
      <c r="F33" s="19"/>
      <c r="G33" s="3" t="s">
        <v>53</v>
      </c>
      <c r="H33" s="36">
        <v>14</v>
      </c>
      <c r="I33" s="36">
        <v>27</v>
      </c>
      <c r="J33" s="3">
        <f t="shared" si="5"/>
        <v>41</v>
      </c>
      <c r="K33" s="8"/>
    </row>
    <row r="34" spans="2:11" ht="17.100000000000001" customHeight="1" x14ac:dyDescent="0.25">
      <c r="B34" s="7" t="s">
        <v>29</v>
      </c>
      <c r="C34" s="36">
        <v>16</v>
      </c>
      <c r="D34" s="36">
        <v>25</v>
      </c>
      <c r="E34" s="3">
        <f t="shared" si="6"/>
        <v>41</v>
      </c>
      <c r="F34" s="19"/>
      <c r="G34" s="3" t="s">
        <v>54</v>
      </c>
      <c r="H34" s="36">
        <v>2</v>
      </c>
      <c r="I34" s="36">
        <v>39</v>
      </c>
      <c r="J34" s="3">
        <f t="shared" si="5"/>
        <v>41</v>
      </c>
      <c r="K34" s="8"/>
    </row>
    <row r="35" spans="2:11" ht="17.100000000000001" customHeight="1" x14ac:dyDescent="0.25">
      <c r="B35" s="7" t="s">
        <v>30</v>
      </c>
      <c r="C35" s="36">
        <v>17</v>
      </c>
      <c r="D35" s="36">
        <v>19</v>
      </c>
      <c r="E35" s="3">
        <f t="shared" si="6"/>
        <v>36</v>
      </c>
      <c r="F35" s="19"/>
      <c r="G35" s="3" t="s">
        <v>55</v>
      </c>
      <c r="H35" s="36">
        <v>30</v>
      </c>
      <c r="I35" s="36">
        <v>15</v>
      </c>
      <c r="J35" s="3">
        <f t="shared" si="5"/>
        <v>45</v>
      </c>
      <c r="K35" s="8"/>
    </row>
    <row r="36" spans="2:11" ht="17.100000000000001" customHeight="1" x14ac:dyDescent="0.25">
      <c r="B36" s="7" t="s">
        <v>31</v>
      </c>
      <c r="C36" s="36">
        <v>23</v>
      </c>
      <c r="D36" s="36">
        <v>15</v>
      </c>
      <c r="E36" s="3">
        <f t="shared" si="6"/>
        <v>38</v>
      </c>
      <c r="F36" s="19"/>
      <c r="G36" s="3" t="s">
        <v>56</v>
      </c>
      <c r="H36" s="36">
        <v>31</v>
      </c>
      <c r="I36" s="36">
        <v>10</v>
      </c>
      <c r="J36" s="3">
        <f t="shared" si="5"/>
        <v>41</v>
      </c>
      <c r="K36" s="8"/>
    </row>
    <row r="37" spans="2:11" ht="17.100000000000001" customHeight="1" x14ac:dyDescent="0.25">
      <c r="B37" s="7" t="s">
        <v>32</v>
      </c>
      <c r="C37" s="36">
        <v>18</v>
      </c>
      <c r="D37" s="36">
        <v>22</v>
      </c>
      <c r="E37" s="3">
        <f t="shared" si="6"/>
        <v>40</v>
      </c>
      <c r="F37" s="19"/>
      <c r="G37" s="3" t="s">
        <v>75</v>
      </c>
      <c r="H37" s="36">
        <v>20</v>
      </c>
      <c r="I37" s="36">
        <v>2</v>
      </c>
      <c r="J37" s="3">
        <f t="shared" si="5"/>
        <v>22</v>
      </c>
      <c r="K37" s="8"/>
    </row>
    <row r="38" spans="2:11" ht="17.100000000000001" customHeight="1" x14ac:dyDescent="0.25">
      <c r="B38" s="7" t="s">
        <v>33</v>
      </c>
      <c r="C38" s="36">
        <v>16</v>
      </c>
      <c r="D38" s="36">
        <v>23</v>
      </c>
      <c r="E38" s="3">
        <f t="shared" si="6"/>
        <v>39</v>
      </c>
      <c r="F38" s="19"/>
      <c r="G38" s="3" t="s">
        <v>76</v>
      </c>
      <c r="H38" s="36">
        <v>13</v>
      </c>
      <c r="I38" s="36">
        <v>11</v>
      </c>
      <c r="J38" s="3">
        <f t="shared" si="5"/>
        <v>24</v>
      </c>
      <c r="K38" s="8"/>
    </row>
    <row r="39" spans="2:11" ht="17.100000000000001" customHeight="1" x14ac:dyDescent="0.25">
      <c r="B39" s="7" t="s">
        <v>34</v>
      </c>
      <c r="C39" s="36">
        <v>11</v>
      </c>
      <c r="D39" s="36">
        <v>28</v>
      </c>
      <c r="E39" s="3">
        <f t="shared" si="6"/>
        <v>39</v>
      </c>
      <c r="F39" s="19"/>
      <c r="G39" s="5" t="s">
        <v>3</v>
      </c>
      <c r="H39" s="5">
        <f>SUM(H30:H38)</f>
        <v>171</v>
      </c>
      <c r="I39" s="5">
        <f>SUM(I30:I38)</f>
        <v>180</v>
      </c>
      <c r="J39" s="5">
        <f>SUM(J30:J38)</f>
        <v>351</v>
      </c>
      <c r="K39" s="8"/>
    </row>
    <row r="40" spans="2:11" ht="17.100000000000001" customHeight="1" x14ac:dyDescent="0.25">
      <c r="B40" s="7" t="s">
        <v>35</v>
      </c>
      <c r="C40" s="36">
        <v>20</v>
      </c>
      <c r="D40" s="36">
        <v>18</v>
      </c>
      <c r="E40" s="3">
        <f t="shared" si="6"/>
        <v>38</v>
      </c>
      <c r="F40" s="19"/>
      <c r="G40" s="40" t="s">
        <v>57</v>
      </c>
      <c r="H40" s="41"/>
      <c r="I40" s="42"/>
      <c r="J40" s="43">
        <f>SUM(C14+C28+C42)</f>
        <v>651</v>
      </c>
      <c r="K40" s="12"/>
    </row>
    <row r="41" spans="2:11" ht="17.100000000000001" customHeight="1" x14ac:dyDescent="0.25">
      <c r="B41" s="7" t="s">
        <v>36</v>
      </c>
      <c r="C41" s="36">
        <v>12</v>
      </c>
      <c r="D41" s="36">
        <v>9</v>
      </c>
      <c r="E41" s="3">
        <f t="shared" si="6"/>
        <v>21</v>
      </c>
      <c r="F41" s="19"/>
      <c r="G41" s="40" t="s">
        <v>58</v>
      </c>
      <c r="H41" s="41"/>
      <c r="I41" s="42"/>
      <c r="J41" s="43">
        <f>D14+D28+D42</f>
        <v>630</v>
      </c>
    </row>
    <row r="42" spans="2:11" ht="17.100000000000001" customHeight="1" x14ac:dyDescent="0.25">
      <c r="B42" s="5" t="s">
        <v>3</v>
      </c>
      <c r="C42" s="5">
        <f>SUM(C31:C41)</f>
        <v>205</v>
      </c>
      <c r="D42" s="5">
        <f>SUM(D31:D41)</f>
        <v>206</v>
      </c>
      <c r="E42" s="5">
        <f>SUM(E31:E41)</f>
        <v>411</v>
      </c>
      <c r="F42" s="19"/>
      <c r="G42" s="44" t="s">
        <v>59</v>
      </c>
      <c r="H42" s="45"/>
      <c r="I42" s="42"/>
      <c r="J42" s="43">
        <f>E14+E28+E42</f>
        <v>1281</v>
      </c>
      <c r="K42" s="26"/>
    </row>
    <row r="43" spans="2:11" ht="17.100000000000001" customHeight="1" x14ac:dyDescent="0.25">
      <c r="E43" s="39"/>
      <c r="F43" s="22"/>
      <c r="G43" s="40" t="s">
        <v>60</v>
      </c>
      <c r="H43" s="41"/>
      <c r="I43" s="42"/>
      <c r="J43" s="43">
        <f>H14+H27+H39</f>
        <v>489</v>
      </c>
    </row>
    <row r="44" spans="2:11" ht="18" customHeight="1" x14ac:dyDescent="0.25">
      <c r="F44" s="22"/>
      <c r="G44" s="40" t="s">
        <v>61</v>
      </c>
      <c r="H44" s="41"/>
      <c r="I44" s="42"/>
      <c r="J44" s="43">
        <f>I14+I27+I39</f>
        <v>544</v>
      </c>
      <c r="K44" s="68"/>
    </row>
    <row r="45" spans="2:11" ht="18" customHeight="1" x14ac:dyDescent="0.25">
      <c r="G45" s="44" t="s">
        <v>62</v>
      </c>
      <c r="H45" s="45"/>
      <c r="I45" s="42"/>
      <c r="J45" s="43">
        <f>J14+J27+J39</f>
        <v>1074</v>
      </c>
      <c r="K45" s="10"/>
    </row>
    <row r="46" spans="2:11" ht="18" customHeight="1" x14ac:dyDescent="0.25">
      <c r="G46" s="40" t="s">
        <v>63</v>
      </c>
      <c r="H46" s="41"/>
      <c r="I46" s="42"/>
      <c r="J46" s="43">
        <f>J40+J43</f>
        <v>1140</v>
      </c>
    </row>
    <row r="47" spans="2:11" ht="18" customHeight="1" x14ac:dyDescent="0.25">
      <c r="G47" s="40" t="s">
        <v>64</v>
      </c>
      <c r="H47" s="41"/>
      <c r="I47" s="42"/>
      <c r="J47" s="43">
        <f>J41+J44</f>
        <v>1174</v>
      </c>
    </row>
    <row r="48" spans="2:11" ht="17.100000000000001" customHeight="1" x14ac:dyDescent="0.25">
      <c r="G48" s="44" t="s">
        <v>65</v>
      </c>
      <c r="H48" s="45"/>
      <c r="I48" s="42"/>
      <c r="J48" s="43">
        <f>SUM(J46:J47)</f>
        <v>2314</v>
      </c>
    </row>
    <row r="49" spans="7:10" ht="18.600000000000001" customHeight="1" x14ac:dyDescent="0.25">
      <c r="G49" s="44"/>
      <c r="H49" s="45"/>
      <c r="I49" s="42"/>
      <c r="J49" s="43"/>
    </row>
    <row r="50" spans="7:10" ht="18.600000000000001" customHeight="1" x14ac:dyDescent="0.25">
      <c r="G50" s="44"/>
      <c r="H50" s="45"/>
      <c r="I50" s="42"/>
      <c r="J50" s="43"/>
    </row>
  </sheetData>
  <mergeCells count="1">
    <mergeCell ref="A1:K1"/>
  </mergeCells>
  <pageMargins left="0.76312500000000005" right="0.61875000000000002" top="0.17" bottom="0.17" header="0.16" footer="0.17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6" zoomScale="130" zoomScaleNormal="130" workbookViewId="0">
      <selection activeCell="F20" sqref="F20"/>
    </sheetView>
  </sheetViews>
  <sheetFormatPr defaultColWidth="9.109375" defaultRowHeight="21" x14ac:dyDescent="0.4"/>
  <cols>
    <col min="1" max="1" width="9.109375" style="17"/>
    <col min="2" max="2" width="12.6640625" style="21" bestFit="1" customWidth="1"/>
    <col min="3" max="3" width="8" style="16" bestFit="1" customWidth="1"/>
    <col min="4" max="4" width="11.21875" style="14" bestFit="1" customWidth="1"/>
    <col min="5" max="5" width="13.21875" style="14" bestFit="1" customWidth="1"/>
    <col min="6" max="6" width="7" style="15" bestFit="1" customWidth="1"/>
    <col min="7" max="7" width="10.6640625" style="15" bestFit="1" customWidth="1"/>
    <col min="8" max="8" width="16.5546875" style="15" bestFit="1" customWidth="1"/>
    <col min="9" max="16384" width="9.109375" style="14"/>
  </cols>
  <sheetData>
    <row r="1" spans="1:8" ht="25.8" x14ac:dyDescent="0.25">
      <c r="A1" s="83" t="s">
        <v>80</v>
      </c>
      <c r="B1" s="83"/>
      <c r="C1" s="83"/>
      <c r="D1" s="83"/>
      <c r="E1" s="83"/>
      <c r="F1" s="83"/>
      <c r="G1" s="83"/>
      <c r="H1" s="83"/>
    </row>
    <row r="2" spans="1:8" s="32" customFormat="1" x14ac:dyDescent="0.35">
      <c r="A2" s="33" t="s">
        <v>70</v>
      </c>
      <c r="B2" s="33" t="s">
        <v>71</v>
      </c>
      <c r="C2" s="84" t="s">
        <v>72</v>
      </c>
      <c r="D2" s="85"/>
      <c r="E2" s="86"/>
      <c r="F2" s="33" t="s">
        <v>0</v>
      </c>
      <c r="G2" s="33" t="s">
        <v>73</v>
      </c>
      <c r="H2" s="33" t="s">
        <v>74</v>
      </c>
    </row>
    <row r="3" spans="1:8" s="32" customFormat="1" x14ac:dyDescent="0.35">
      <c r="A3" s="13">
        <v>1</v>
      </c>
      <c r="B3" s="13">
        <v>25663</v>
      </c>
      <c r="C3" s="69" t="s">
        <v>79</v>
      </c>
      <c r="D3" s="70" t="s">
        <v>85</v>
      </c>
      <c r="E3" s="71" t="s">
        <v>86</v>
      </c>
      <c r="F3" s="13" t="s">
        <v>16</v>
      </c>
      <c r="G3" s="13" t="s">
        <v>87</v>
      </c>
      <c r="H3" s="23">
        <v>23867</v>
      </c>
    </row>
    <row r="4" spans="1:8" x14ac:dyDescent="0.4">
      <c r="A4" s="27">
        <v>2</v>
      </c>
      <c r="B4" s="13">
        <v>25734</v>
      </c>
      <c r="C4" s="69" t="s">
        <v>79</v>
      </c>
      <c r="D4" s="70" t="s">
        <v>96</v>
      </c>
      <c r="E4" s="71" t="s">
        <v>97</v>
      </c>
      <c r="F4" s="27" t="s">
        <v>18</v>
      </c>
      <c r="G4" s="27" t="s">
        <v>87</v>
      </c>
      <c r="H4" s="23">
        <v>23871</v>
      </c>
    </row>
    <row r="5" spans="1:8" x14ac:dyDescent="0.4">
      <c r="A5" s="27">
        <v>3</v>
      </c>
      <c r="B5" s="47">
        <v>25102</v>
      </c>
      <c r="C5" s="79" t="s">
        <v>79</v>
      </c>
      <c r="D5" s="80" t="s">
        <v>94</v>
      </c>
      <c r="E5" s="81" t="s">
        <v>95</v>
      </c>
      <c r="F5" s="27" t="s">
        <v>27</v>
      </c>
      <c r="G5" s="13" t="s">
        <v>87</v>
      </c>
      <c r="H5" s="23">
        <v>23868</v>
      </c>
    </row>
    <row r="6" spans="1:8" s="32" customFormat="1" x14ac:dyDescent="0.4">
      <c r="A6" s="13">
        <v>4</v>
      </c>
      <c r="B6" s="72">
        <v>25258</v>
      </c>
      <c r="C6" s="73" t="s">
        <v>79</v>
      </c>
      <c r="D6" s="74" t="s">
        <v>88</v>
      </c>
      <c r="E6" s="75" t="s">
        <v>89</v>
      </c>
      <c r="F6" s="27" t="s">
        <v>31</v>
      </c>
      <c r="G6" s="13" t="s">
        <v>87</v>
      </c>
      <c r="H6" s="23">
        <v>23867</v>
      </c>
    </row>
    <row r="7" spans="1:8" x14ac:dyDescent="0.4">
      <c r="A7" s="27">
        <v>5</v>
      </c>
      <c r="B7" s="47"/>
      <c r="C7" s="76" t="s">
        <v>78</v>
      </c>
      <c r="D7" s="77" t="s">
        <v>90</v>
      </c>
      <c r="E7" s="78" t="s">
        <v>91</v>
      </c>
      <c r="F7" s="27" t="s">
        <v>37</v>
      </c>
      <c r="G7" s="13" t="s">
        <v>87</v>
      </c>
      <c r="H7" s="23">
        <v>23867</v>
      </c>
    </row>
    <row r="8" spans="1:8" x14ac:dyDescent="0.4">
      <c r="A8" s="27">
        <v>6</v>
      </c>
      <c r="B8" s="47">
        <v>24801</v>
      </c>
      <c r="C8" s="48" t="s">
        <v>69</v>
      </c>
      <c r="D8" s="49" t="s">
        <v>92</v>
      </c>
      <c r="E8" s="50" t="s">
        <v>93</v>
      </c>
      <c r="F8" s="13" t="s">
        <v>39</v>
      </c>
      <c r="G8" s="13" t="s">
        <v>87</v>
      </c>
      <c r="H8" s="23">
        <v>23867</v>
      </c>
    </row>
    <row r="9" spans="1:8" x14ac:dyDescent="0.4">
      <c r="A9" s="27"/>
      <c r="B9" s="13"/>
      <c r="C9" s="24"/>
      <c r="D9" s="25"/>
      <c r="E9" s="28"/>
      <c r="F9" s="27"/>
      <c r="G9" s="27"/>
      <c r="H9" s="23"/>
    </row>
    <row r="10" spans="1:8" x14ac:dyDescent="0.4">
      <c r="A10" s="27"/>
      <c r="B10" s="13"/>
      <c r="C10" s="24"/>
      <c r="D10" s="25"/>
      <c r="E10" s="28"/>
      <c r="F10" s="27"/>
      <c r="G10" s="13"/>
      <c r="H10" s="23"/>
    </row>
    <row r="11" spans="1:8" x14ac:dyDescent="0.4">
      <c r="A11" s="27"/>
      <c r="B11" s="13"/>
      <c r="C11" s="24"/>
      <c r="D11" s="25"/>
      <c r="E11" s="28"/>
      <c r="F11" s="46"/>
      <c r="G11" s="27"/>
      <c r="H11" s="23"/>
    </row>
    <row r="12" spans="1:8" x14ac:dyDescent="0.4">
      <c r="A12" s="27"/>
      <c r="B12" s="13"/>
      <c r="C12" s="24"/>
      <c r="D12" s="25"/>
      <c r="E12" s="28"/>
      <c r="F12" s="46"/>
      <c r="G12" s="27"/>
      <c r="H12" s="23"/>
    </row>
    <row r="13" spans="1:8" x14ac:dyDescent="0.4">
      <c r="A13" s="27"/>
      <c r="B13" s="47"/>
      <c r="C13" s="51"/>
      <c r="D13" s="31"/>
      <c r="E13" s="52"/>
      <c r="F13" s="27"/>
      <c r="G13" s="27"/>
      <c r="H13" s="23"/>
    </row>
    <row r="14" spans="1:8" x14ac:dyDescent="0.4">
      <c r="A14" s="27"/>
      <c r="B14" s="53"/>
      <c r="C14" s="51"/>
      <c r="D14" s="31"/>
      <c r="E14" s="52"/>
      <c r="F14" s="27"/>
      <c r="G14" s="27"/>
      <c r="H14" s="23"/>
    </row>
    <row r="15" spans="1:8" x14ac:dyDescent="0.4">
      <c r="A15" s="27"/>
      <c r="B15" s="18"/>
      <c r="C15" s="29"/>
      <c r="D15" s="30"/>
      <c r="E15" s="30"/>
      <c r="F15" s="27"/>
      <c r="G15" s="27"/>
      <c r="H15" s="23"/>
    </row>
    <row r="16" spans="1:8" x14ac:dyDescent="0.4">
      <c r="A16" s="27"/>
      <c r="B16" s="62"/>
      <c r="C16" s="63"/>
      <c r="D16" s="64"/>
      <c r="E16" s="65"/>
      <c r="F16" s="27"/>
      <c r="G16" s="61"/>
      <c r="H16" s="23"/>
    </row>
    <row r="17" spans="1:8" x14ac:dyDescent="0.4">
      <c r="A17" s="27"/>
      <c r="B17" s="60"/>
      <c r="C17" s="59"/>
      <c r="D17" s="58"/>
      <c r="E17" s="57"/>
      <c r="F17" s="27"/>
      <c r="G17" s="61"/>
      <c r="H17" s="23"/>
    </row>
    <row r="18" spans="1:8" x14ac:dyDescent="0.4">
      <c r="A18" s="27"/>
      <c r="B18" s="66"/>
      <c r="C18" s="56"/>
      <c r="D18" s="55"/>
      <c r="E18" s="54"/>
      <c r="F18" s="27"/>
      <c r="G18" s="61"/>
      <c r="H18" s="23"/>
    </row>
    <row r="19" spans="1:8" x14ac:dyDescent="0.4">
      <c r="F19" s="87" t="s">
        <v>98</v>
      </c>
      <c r="G19" s="87"/>
      <c r="H19" s="87"/>
    </row>
    <row r="20" spans="1:8" x14ac:dyDescent="0.4">
      <c r="F20" s="67"/>
      <c r="G20" s="67"/>
      <c r="H20" s="67"/>
    </row>
  </sheetData>
  <mergeCells count="3">
    <mergeCell ref="A1:H1"/>
    <mergeCell ref="C2:E2"/>
    <mergeCell ref="F19:H19"/>
  </mergeCells>
  <pageMargins left="0.62992125984251968" right="0.43307086614173229" top="0.55118110236220474" bottom="0.43307086614173229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สถิติ 2565</vt:lpstr>
      <vt:lpstr>รายชื่อลาออก </vt:lpstr>
      <vt:lpstr>'รายชื่อลาออก '!Print_Titles</vt:lpstr>
    </vt:vector>
  </TitlesOfParts>
  <Company>iLLUSiON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Noikung</cp:lastModifiedBy>
  <cp:lastPrinted>2022-05-09T09:00:28Z</cp:lastPrinted>
  <dcterms:created xsi:type="dcterms:W3CDTF">2010-08-10T08:37:02Z</dcterms:created>
  <dcterms:modified xsi:type="dcterms:W3CDTF">2022-05-11T14:48:41Z</dcterms:modified>
</cp:coreProperties>
</file>